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3" i="2" l="1"/>
  <c r="O22" i="2"/>
  <c r="O21" i="2" l="1"/>
  <c r="N21" i="2"/>
  <c r="M21" i="2"/>
  <c r="L21" i="2"/>
  <c r="AS17" i="2"/>
  <c r="AQ17" i="2"/>
  <c r="AP17" i="2"/>
  <c r="AO17" i="2"/>
  <c r="G22" i="2" s="1"/>
  <c r="AN17" i="2"/>
  <c r="AM17" i="2"/>
  <c r="E22" i="2" s="1"/>
  <c r="AG17" i="2"/>
  <c r="AF17" i="2"/>
  <c r="AE17" i="2"/>
  <c r="AD17" i="2"/>
  <c r="H22" i="2" s="1"/>
  <c r="M22" i="2" s="1"/>
  <c r="AC17" i="2"/>
  <c r="AB17" i="2"/>
  <c r="F22" i="2" s="1"/>
  <c r="AA17" i="2"/>
  <c r="W17" i="2"/>
  <c r="U17" i="2"/>
  <c r="T17" i="2"/>
  <c r="S17" i="2"/>
  <c r="R17" i="2"/>
  <c r="Q17" i="2"/>
  <c r="K17" i="2"/>
  <c r="K21" i="2" s="1"/>
  <c r="I17" i="2"/>
  <c r="I21" i="2" s="1"/>
  <c r="H17" i="2"/>
  <c r="H21" i="2" s="1"/>
  <c r="H23" i="2" s="1"/>
  <c r="G17" i="2"/>
  <c r="G21" i="2" s="1"/>
  <c r="F17" i="2"/>
  <c r="F21" i="2" s="1"/>
  <c r="F23" i="2" s="1"/>
  <c r="E17" i="2"/>
  <c r="E21" i="2" s="1"/>
  <c r="E23" i="2" l="1"/>
  <c r="M23" i="2" s="1"/>
  <c r="K22" i="2"/>
  <c r="K23" i="2" s="1"/>
  <c r="N22" i="2"/>
  <c r="L22" i="2"/>
  <c r="G23" i="2"/>
  <c r="I22" i="2"/>
  <c r="I23" i="2" s="1"/>
  <c r="N23" i="2" l="1"/>
  <c r="L23" i="2"/>
  <c r="J22" i="2"/>
</calcChain>
</file>

<file path=xl/sharedStrings.xml><?xml version="1.0" encoding="utf-8"?>
<sst xmlns="http://schemas.openxmlformats.org/spreadsheetml/2006/main" count="96" uniqueCount="37">
  <si>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</si>
  <si>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</si>
  <si>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</si>
  <si>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</si>
  <si>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</si>
  <si>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</si>
  <si>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</si>
  <si>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</si>
  <si>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</si>
  <si>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</si>
  <si>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</si>
  <si>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</si>
  <si>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</si>
  <si>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</si>
  <si>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Mahti = Maaningan Mahti  (1973)</t>
  </si>
  <si>
    <t>11.</t>
  </si>
  <si>
    <t>Mahti</t>
  </si>
  <si>
    <t>31.1.1975</t>
  </si>
  <si>
    <t>7.</t>
  </si>
  <si>
    <t>12.</t>
  </si>
  <si>
    <t>Juha Martikainen</t>
  </si>
  <si>
    <t>10.</t>
  </si>
  <si>
    <t>1.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</si>
  <si>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</si>
  <si>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</si>
  <si>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</si>
  <si>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</si>
  <si>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</si>
  <si>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</si>
  <si>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</si>
  <si>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</si>
  <si>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</si>
  <si>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</si>
  <si>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</si>
  <si>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</si>
  <si>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8.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</si>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</sst>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17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24</v>
      </c>
      <c r="M2" s="9"/>
      <c r="N2" s="9"/>
      <c r="O2" s="16"/>
      <c r="P2" s="14"/>
      <c r="Q2" s="17" t="s">
        <v>25</v>
      </c>
      <c r="R2" s="9"/>
      <c r="S2" s="9"/>
      <c r="T2" s="9"/>
      <c r="U2" s="15"/>
      <c r="V2" s="16"/>
      <c r="W2" s="14"/>
      <c r="X2" s="39" t="s">
        <v>26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27</v>
      </c>
      <c r="AI2" s="9"/>
      <c r="AJ2" s="9"/>
      <c r="AK2" s="16"/>
      <c r="AL2" s="14"/>
      <c r="AM2" s="17" t="s">
        <v>25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1984</v>
      </c>
      <c r="Y4" s="22" t="s">
        <v>34</v>
      </c>
      <c r="Z4" s="70" t="s">
        <v>16</v>
      </c>
      <c r="AA4" s="22">
        <v>13</v>
      </c>
      <c r="AB4" s="22">
        <v>0</v>
      </c>
      <c r="AC4" s="22">
        <v>7</v>
      </c>
      <c r="AD4" s="22">
        <v>5</v>
      </c>
      <c r="AE4" s="22"/>
      <c r="AF4" s="28"/>
      <c r="AG4" s="18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1986</v>
      </c>
      <c r="Y5" s="22" t="s">
        <v>23</v>
      </c>
      <c r="Z5" s="70" t="s">
        <v>16</v>
      </c>
      <c r="AA5" s="22">
        <v>18</v>
      </c>
      <c r="AB5" s="22">
        <v>0</v>
      </c>
      <c r="AC5" s="22">
        <v>13</v>
      </c>
      <c r="AD5" s="22">
        <v>10</v>
      </c>
      <c r="AE5" s="22"/>
      <c r="AF5" s="28"/>
      <c r="AG5" s="7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1987</v>
      </c>
      <c r="Y6" s="22" t="s">
        <v>34</v>
      </c>
      <c r="Z6" s="70" t="s">
        <v>16</v>
      </c>
      <c r="AA6" s="22">
        <v>22</v>
      </c>
      <c r="AB6" s="22">
        <v>0</v>
      </c>
      <c r="AC6" s="22">
        <v>11</v>
      </c>
      <c r="AD6" s="22">
        <v>30</v>
      </c>
      <c r="AE6" s="22"/>
      <c r="AF6" s="28"/>
      <c r="AG6" s="1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1988</v>
      </c>
      <c r="Y7" s="22" t="s">
        <v>19</v>
      </c>
      <c r="Z7" s="70" t="s">
        <v>16</v>
      </c>
      <c r="AA7" s="22">
        <v>22</v>
      </c>
      <c r="AB7" s="22">
        <v>0</v>
      </c>
      <c r="AC7" s="22">
        <v>11</v>
      </c>
      <c r="AD7" s="22">
        <v>10</v>
      </c>
      <c r="AE7" s="22"/>
      <c r="AF7" s="28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1991</v>
      </c>
      <c r="Y8" s="22" t="s">
        <v>23</v>
      </c>
      <c r="Z8" s="72" t="s">
        <v>16</v>
      </c>
      <c r="AA8" s="22">
        <v>22</v>
      </c>
      <c r="AB8" s="22">
        <v>1</v>
      </c>
      <c r="AC8" s="22">
        <v>17</v>
      </c>
      <c r="AD8" s="22">
        <v>29</v>
      </c>
      <c r="AE8" s="22"/>
      <c r="AF8" s="28"/>
      <c r="AG8" s="18"/>
      <c r="AH8" s="11"/>
      <c r="AI8" s="11"/>
      <c r="AJ8" s="11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1992</v>
      </c>
      <c r="Y9" s="22" t="s">
        <v>23</v>
      </c>
      <c r="Z9" s="72" t="s">
        <v>16</v>
      </c>
      <c r="AA9" s="22">
        <v>22</v>
      </c>
      <c r="AB9" s="22">
        <v>3</v>
      </c>
      <c r="AC9" s="22">
        <v>29</v>
      </c>
      <c r="AD9" s="22">
        <v>39</v>
      </c>
      <c r="AE9" s="22"/>
      <c r="AF9" s="28"/>
      <c r="AG9" s="18"/>
      <c r="AH9" s="13" t="s">
        <v>21</v>
      </c>
      <c r="AI9" s="13" t="s">
        <v>34</v>
      </c>
      <c r="AJ9" s="13" t="s">
        <v>35</v>
      </c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1993</v>
      </c>
      <c r="Y10" s="35" t="s">
        <v>22</v>
      </c>
      <c r="Z10" s="43" t="s">
        <v>16</v>
      </c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1994</v>
      </c>
      <c r="C11" s="35" t="s">
        <v>15</v>
      </c>
      <c r="D11" s="43" t="s">
        <v>16</v>
      </c>
      <c r="E11" s="22">
        <v>28</v>
      </c>
      <c r="F11" s="22">
        <v>3</v>
      </c>
      <c r="G11" s="22">
        <v>23</v>
      </c>
      <c r="H11" s="34">
        <v>26</v>
      </c>
      <c r="I11" s="22">
        <v>159</v>
      </c>
      <c r="J11" s="44"/>
      <c r="K11" s="21"/>
      <c r="L11" s="13"/>
      <c r="M11" s="13"/>
      <c r="N11" s="13" t="s">
        <v>21</v>
      </c>
      <c r="O11" s="13" t="s">
        <v>36</v>
      </c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1995</v>
      </c>
      <c r="C12" s="35" t="s">
        <v>18</v>
      </c>
      <c r="D12" s="43" t="s">
        <v>16</v>
      </c>
      <c r="E12" s="22">
        <v>17</v>
      </c>
      <c r="F12" s="22">
        <v>2</v>
      </c>
      <c r="G12" s="22">
        <v>9</v>
      </c>
      <c r="H12" s="34">
        <v>10</v>
      </c>
      <c r="I12" s="22">
        <v>90</v>
      </c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1996</v>
      </c>
      <c r="C13" s="35" t="s">
        <v>19</v>
      </c>
      <c r="D13" s="43" t="s">
        <v>16</v>
      </c>
      <c r="E13" s="22">
        <v>24</v>
      </c>
      <c r="F13" s="22">
        <v>0</v>
      </c>
      <c r="G13" s="22">
        <v>13</v>
      </c>
      <c r="H13" s="34">
        <v>7</v>
      </c>
      <c r="I13" s="22">
        <v>86</v>
      </c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35"/>
      <c r="Z13" s="43"/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1997</v>
      </c>
      <c r="Y14" s="35" t="s">
        <v>21</v>
      </c>
      <c r="Z14" s="43" t="s">
        <v>16</v>
      </c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/>
      <c r="Y15" s="35"/>
      <c r="Z15" s="43"/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2009</v>
      </c>
      <c r="Y16" s="22" t="s">
        <v>21</v>
      </c>
      <c r="Z16" s="43" t="s">
        <v>16</v>
      </c>
      <c r="AA16" s="22">
        <v>2</v>
      </c>
      <c r="AB16" s="22">
        <v>0</v>
      </c>
      <c r="AC16" s="22">
        <v>0</v>
      </c>
      <c r="AD16" s="22">
        <v>0</v>
      </c>
      <c r="AE16" s="22">
        <v>3</v>
      </c>
      <c r="AF16" s="28">
        <v>0.5</v>
      </c>
      <c r="AG16" s="69">
        <v>6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48" t="s">
        <v>29</v>
      </c>
      <c r="C17" s="49"/>
      <c r="D17" s="50"/>
      <c r="E17" s="51">
        <f>SUM(E4:E16)</f>
        <v>69</v>
      </c>
      <c r="F17" s="51">
        <f>SUM(F4:F16)</f>
        <v>5</v>
      </c>
      <c r="G17" s="51">
        <f>SUM(G4:G16)</f>
        <v>45</v>
      </c>
      <c r="H17" s="51">
        <f>SUM(H4:H16)</f>
        <v>43</v>
      </c>
      <c r="I17" s="51">
        <f>SUM(I4:I16)</f>
        <v>335</v>
      </c>
      <c r="J17" s="52">
        <v>0</v>
      </c>
      <c r="K17" s="38">
        <f>SUM(K4:K16)</f>
        <v>0</v>
      </c>
      <c r="L17" s="17"/>
      <c r="M17" s="15"/>
      <c r="N17" s="53"/>
      <c r="O17" s="54"/>
      <c r="P17" s="18"/>
      <c r="Q17" s="51">
        <f>SUM(Q4:Q16)</f>
        <v>0</v>
      </c>
      <c r="R17" s="51">
        <f>SUM(R4:R16)</f>
        <v>0</v>
      </c>
      <c r="S17" s="51">
        <f>SUM(S4:S16)</f>
        <v>0</v>
      </c>
      <c r="T17" s="51">
        <f>SUM(T4:T16)</f>
        <v>0</v>
      </c>
      <c r="U17" s="51">
        <f>SUM(U4:U16)</f>
        <v>0</v>
      </c>
      <c r="V17" s="23">
        <v>0</v>
      </c>
      <c r="W17" s="38">
        <f>SUM(W4:W16)</f>
        <v>0</v>
      </c>
      <c r="X17" s="11" t="s">
        <v>29</v>
      </c>
      <c r="Y17" s="12"/>
      <c r="Z17" s="10"/>
      <c r="AA17" s="51">
        <f>SUM(AA4:AA16)</f>
        <v>121</v>
      </c>
      <c r="AB17" s="51">
        <f>SUM(AB4:AB16)</f>
        <v>4</v>
      </c>
      <c r="AC17" s="51">
        <f>SUM(AC4:AC16)</f>
        <v>88</v>
      </c>
      <c r="AD17" s="51">
        <f>SUM(AD4:AD16)</f>
        <v>123</v>
      </c>
      <c r="AE17" s="51">
        <f>SUM(AE4:AE16)</f>
        <v>3</v>
      </c>
      <c r="AF17" s="52">
        <f>PRODUCT(AE17/AG17)</f>
        <v>0.5</v>
      </c>
      <c r="AG17" s="38">
        <f>SUM(AG4:AG16)</f>
        <v>6</v>
      </c>
      <c r="AH17" s="17"/>
      <c r="AI17" s="15"/>
      <c r="AJ17" s="53"/>
      <c r="AK17" s="54"/>
      <c r="AL17" s="18"/>
      <c r="AM17" s="51">
        <f>SUM(AM4:AM16)</f>
        <v>0</v>
      </c>
      <c r="AN17" s="51">
        <f>SUM(AN4:AN16)</f>
        <v>0</v>
      </c>
      <c r="AO17" s="51">
        <f>SUM(AO4:AO16)</f>
        <v>0</v>
      </c>
      <c r="AP17" s="51">
        <f>SUM(AP4:AP16)</f>
        <v>0</v>
      </c>
      <c r="AQ17" s="51">
        <f>SUM(AQ4:AQ16)</f>
        <v>0</v>
      </c>
      <c r="AR17" s="52">
        <v>0</v>
      </c>
      <c r="AS17" s="42">
        <f>SUM(AS4:AS16)</f>
        <v>0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55"/>
      <c r="K18" s="21"/>
      <c r="L18" s="18"/>
      <c r="M18" s="18"/>
      <c r="N18" s="18"/>
      <c r="O18" s="18"/>
      <c r="P18" s="24"/>
      <c r="Q18" s="24"/>
      <c r="R18" s="25"/>
      <c r="S18" s="24"/>
      <c r="T18" s="24"/>
      <c r="U18" s="18"/>
      <c r="V18" s="18"/>
      <c r="W18" s="21"/>
      <c r="X18" s="24"/>
      <c r="Y18" s="24"/>
      <c r="Z18" s="24"/>
      <c r="AA18" s="24"/>
      <c r="AB18" s="24"/>
      <c r="AC18" s="24"/>
      <c r="AD18" s="24"/>
      <c r="AE18" s="24"/>
      <c r="AF18" s="55"/>
      <c r="AG18" s="21"/>
      <c r="AH18" s="18"/>
      <c r="AI18" s="18"/>
      <c r="AJ18" s="18"/>
      <c r="AK18" s="18"/>
      <c r="AL18" s="24"/>
      <c r="AM18" s="24"/>
      <c r="AN18" s="25"/>
      <c r="AO18" s="24"/>
      <c r="AP18" s="24"/>
      <c r="AQ18" s="18"/>
      <c r="AR18" s="18"/>
      <c r="AS18" s="2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56" t="s">
        <v>30</v>
      </c>
      <c r="C19" s="57"/>
      <c r="D19" s="58"/>
      <c r="E19" s="10" t="s">
        <v>2</v>
      </c>
      <c r="F19" s="13" t="s">
        <v>6</v>
      </c>
      <c r="G19" s="10" t="s">
        <v>4</v>
      </c>
      <c r="H19" s="13" t="s">
        <v>5</v>
      </c>
      <c r="I19" s="13" t="s">
        <v>8</v>
      </c>
      <c r="J19" s="13" t="s">
        <v>9</v>
      </c>
      <c r="K19" s="18"/>
      <c r="L19" s="13" t="s">
        <v>10</v>
      </c>
      <c r="M19" s="13" t="s">
        <v>11</v>
      </c>
      <c r="N19" s="13" t="s">
        <v>31</v>
      </c>
      <c r="O19" s="13" t="s">
        <v>32</v>
      </c>
      <c r="Q19" s="25"/>
      <c r="R19" s="25" t="s">
        <v>12</v>
      </c>
      <c r="S19" s="25"/>
      <c r="T19" s="24" t="s">
        <v>14</v>
      </c>
      <c r="U19" s="18"/>
      <c r="V19" s="21"/>
      <c r="W19" s="21"/>
      <c r="X19" s="59"/>
      <c r="Y19" s="59"/>
      <c r="Z19" s="59"/>
      <c r="AA19" s="59"/>
      <c r="AB19" s="59"/>
      <c r="AC19" s="25"/>
      <c r="AD19" s="25"/>
      <c r="AE19" s="25"/>
      <c r="AF19" s="24"/>
      <c r="AG19" s="24"/>
      <c r="AH19" s="24"/>
      <c r="AI19" s="24"/>
      <c r="AJ19" s="24"/>
      <c r="AK19" s="24"/>
      <c r="AM19" s="21"/>
      <c r="AN19" s="59"/>
      <c r="AO19" s="59"/>
      <c r="AP19" s="59"/>
      <c r="AQ19" s="59"/>
      <c r="AR19" s="59"/>
      <c r="AS19" s="59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6" t="s">
        <v>33</v>
      </c>
      <c r="C20" s="7"/>
      <c r="D20" s="27"/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1">
        <v>0</v>
      </c>
      <c r="K20" s="24">
        <v>0</v>
      </c>
      <c r="L20" s="62">
        <v>0</v>
      </c>
      <c r="M20" s="62">
        <v>0</v>
      </c>
      <c r="N20" s="62">
        <v>0</v>
      </c>
      <c r="O20" s="62">
        <v>0</v>
      </c>
      <c r="Q20" s="25"/>
      <c r="R20" s="25"/>
      <c r="S20" s="2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5"/>
      <c r="AJ20" s="25"/>
      <c r="AK20" s="24"/>
      <c r="AL20" s="24"/>
      <c r="AM20" s="24"/>
      <c r="AN20" s="25"/>
      <c r="AO20" s="25"/>
      <c r="AP20" s="25"/>
      <c r="AQ20" s="25"/>
      <c r="AR20" s="25"/>
      <c r="AS20" s="25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3" t="s">
        <v>13</v>
      </c>
      <c r="C21" s="64"/>
      <c r="D21" s="65"/>
      <c r="E21" s="60">
        <f>PRODUCT(E17+Q17)</f>
        <v>69</v>
      </c>
      <c r="F21" s="60">
        <f>PRODUCT(F17+R17)</f>
        <v>5</v>
      </c>
      <c r="G21" s="60">
        <f>PRODUCT(G17+S17)</f>
        <v>45</v>
      </c>
      <c r="H21" s="60">
        <f>PRODUCT(H17+T17)</f>
        <v>43</v>
      </c>
      <c r="I21" s="60">
        <f>PRODUCT(I17+U17)</f>
        <v>335</v>
      </c>
      <c r="J21" s="61"/>
      <c r="K21" s="24">
        <f>PRODUCT(K17+W17)</f>
        <v>0</v>
      </c>
      <c r="L21" s="62">
        <f>PRODUCT((F21+G21)/E21)</f>
        <v>0.72463768115942029</v>
      </c>
      <c r="M21" s="62">
        <f>PRODUCT(H21/E21)</f>
        <v>0.62318840579710144</v>
      </c>
      <c r="N21" s="62">
        <f>PRODUCT((F21+G21+H21)/E21)</f>
        <v>1.3478260869565217</v>
      </c>
      <c r="O21" s="62">
        <f>PRODUCT(I21/E21)</f>
        <v>4.8550724637681162</v>
      </c>
      <c r="Q21" s="25"/>
      <c r="R21" s="25"/>
      <c r="S21" s="2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0" t="s">
        <v>26</v>
      </c>
      <c r="C22" s="19"/>
      <c r="D22" s="29"/>
      <c r="E22" s="60">
        <f>PRODUCT(AA17+AM17)</f>
        <v>121</v>
      </c>
      <c r="F22" s="60">
        <f>PRODUCT(AB17+AN17)</f>
        <v>4</v>
      </c>
      <c r="G22" s="60">
        <f>PRODUCT(AC17+AO17)</f>
        <v>88</v>
      </c>
      <c r="H22" s="60">
        <f>PRODUCT(AD17+AP17)</f>
        <v>123</v>
      </c>
      <c r="I22" s="60">
        <f>PRODUCT(AE17+AQ17)</f>
        <v>3</v>
      </c>
      <c r="J22" s="61">
        <f>PRODUCT(I22/K22)</f>
        <v>0.5</v>
      </c>
      <c r="K22" s="18">
        <f>PRODUCT(AG17+AS17)</f>
        <v>6</v>
      </c>
      <c r="L22" s="62">
        <f>PRODUCT((F22+G22)/E22)</f>
        <v>0.76033057851239672</v>
      </c>
      <c r="M22" s="62">
        <f>PRODUCT(H22/E22)</f>
        <v>1.0165289256198347</v>
      </c>
      <c r="N22" s="62">
        <f>PRODUCT((F22+G22+H22)/E22)</f>
        <v>1.7768595041322315</v>
      </c>
      <c r="O22" s="62">
        <f>PRODUCT(I22/2)</f>
        <v>1.5</v>
      </c>
      <c r="Q22" s="25"/>
      <c r="R22" s="25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  <c r="AJ22" s="25"/>
      <c r="AK22" s="24"/>
      <c r="AL22" s="18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6" t="s">
        <v>29</v>
      </c>
      <c r="C23" s="67"/>
      <c r="D23" s="68"/>
      <c r="E23" s="60">
        <f>SUM(E20:E22)</f>
        <v>190</v>
      </c>
      <c r="F23" s="60">
        <f t="shared" ref="F23:I23" si="0">SUM(F20:F22)</f>
        <v>9</v>
      </c>
      <c r="G23" s="60">
        <f t="shared" si="0"/>
        <v>133</v>
      </c>
      <c r="H23" s="60">
        <f t="shared" si="0"/>
        <v>166</v>
      </c>
      <c r="I23" s="60">
        <f t="shared" si="0"/>
        <v>338</v>
      </c>
      <c r="J23" s="61"/>
      <c r="K23" s="24">
        <f>SUM(K20:K22)</f>
        <v>6</v>
      </c>
      <c r="L23" s="62">
        <f>PRODUCT((F23+G23)/E23)</f>
        <v>0.74736842105263157</v>
      </c>
      <c r="M23" s="62">
        <f>PRODUCT(H23/E23)</f>
        <v>0.87368421052631584</v>
      </c>
      <c r="N23" s="62">
        <f>PRODUCT((F23+G23+H23)/E23)</f>
        <v>1.6210526315789473</v>
      </c>
      <c r="O23" s="62">
        <f>PRODUCT(I23/71)</f>
        <v>4.76056338028169</v>
      </c>
      <c r="Q23" s="18"/>
      <c r="R23" s="18"/>
      <c r="S23" s="18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18"/>
      <c r="F24" s="18"/>
      <c r="G24" s="18"/>
      <c r="H24" s="18"/>
      <c r="I24" s="18"/>
      <c r="J24" s="24"/>
      <c r="K24" s="24"/>
      <c r="L24" s="18"/>
      <c r="M24" s="18"/>
      <c r="N24" s="18"/>
      <c r="O24" s="18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18"/>
      <c r="AL188" s="18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2018-12-20T18:01:56Z</dcterms:modified>
</cp:coreProperties>
</file>